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CD_stavby\Sona\ZS_Rasinova_HAVARIE STROPU_stavba\1_SOUTĚŽ_E-ZAK\3_VV\"/>
    </mc:Choice>
  </mc:AlternateContent>
  <bookViews>
    <workbookView xWindow="-120" yWindow="-120" windowWidth="51840" windowHeight="21120"/>
  </bookViews>
  <sheets>
    <sheet name="část B_Rašínova-ostatni_elektro" sheetId="10" r:id="rId1"/>
  </sheets>
  <definedNames>
    <definedName name="_xlnm._FilterDatabase" localSheetId="0" hidden="1">'část B_Rašínova-ostatni_elektro'!$A$8:$G$42</definedName>
    <definedName name="_xlnm.Print_Titles" localSheetId="0">'část B_Rašínova-ostatni_elektro'!$7:$8</definedName>
    <definedName name="_xlnm.Print_Area" localSheetId="0">'část B_Rašínova-ostatni_elektro'!$A$1:$G$44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0" l="1"/>
  <c r="G36" i="10"/>
  <c r="G31" i="10"/>
  <c r="G35" i="10" l="1"/>
  <c r="G30" i="10"/>
  <c r="G42" i="10"/>
  <c r="G41" i="10" s="1"/>
  <c r="G40" i="10"/>
  <c r="G38" i="10"/>
  <c r="G37" i="10"/>
  <c r="G34" i="10"/>
  <c r="G33" i="10"/>
  <c r="G32" i="10"/>
  <c r="G29" i="10"/>
  <c r="G28" i="10"/>
  <c r="G18" i="10" s="1"/>
  <c r="G27" i="10"/>
  <c r="G26" i="10"/>
  <c r="G25" i="10"/>
  <c r="G24" i="10"/>
  <c r="G23" i="10"/>
  <c r="G22" i="10"/>
  <c r="G21" i="10"/>
  <c r="G20" i="10"/>
  <c r="G19" i="10"/>
  <c r="G17" i="10"/>
  <c r="G16" i="10"/>
  <c r="G15" i="10"/>
  <c r="G14" i="10"/>
  <c r="G13" i="10"/>
  <c r="G12" i="10"/>
  <c r="G10" i="10"/>
  <c r="G9" i="10" s="1"/>
  <c r="G11" i="10" l="1"/>
  <c r="G44" i="10" l="1"/>
</calcChain>
</file>

<file path=xl/sharedStrings.xml><?xml version="1.0" encoding="utf-8"?>
<sst xmlns="http://schemas.openxmlformats.org/spreadsheetml/2006/main" count="112" uniqueCount="89">
  <si>
    <t>MJ</t>
  </si>
  <si>
    <t>m</t>
  </si>
  <si>
    <t>kpl</t>
  </si>
  <si>
    <t>ks</t>
  </si>
  <si>
    <t>č.</t>
  </si>
  <si>
    <t>Název položky</t>
  </si>
  <si>
    <t>mn.</t>
  </si>
  <si>
    <t>cena materiálu</t>
  </si>
  <si>
    <t>cena montáže</t>
  </si>
  <si>
    <t>Celkem</t>
  </si>
  <si>
    <t>Díl 1</t>
  </si>
  <si>
    <t>Rozváděče, výrobky</t>
  </si>
  <si>
    <t>1.1</t>
  </si>
  <si>
    <t>Díl 2</t>
  </si>
  <si>
    <t>Kabelové trasy</t>
  </si>
  <si>
    <t>2.1</t>
  </si>
  <si>
    <t>2.2</t>
  </si>
  <si>
    <t>2.3</t>
  </si>
  <si>
    <t>2.4</t>
  </si>
  <si>
    <t>2.5</t>
  </si>
  <si>
    <t>Drážka ve zdivu do šířky 40 mm a hloubky 40 mm, zapravení drážky</t>
  </si>
  <si>
    <t>Prostupy zdivem pro kabelové trasy</t>
  </si>
  <si>
    <t>Vrtání kruhových krabic pro osazení koncových přístrojů</t>
  </si>
  <si>
    <t>Koncové prvky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</si>
  <si>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</si>
  <si>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</si>
  <si>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</si>
  <si>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</si>
  <si>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</si>
  <si>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</si>
  <si>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</si>
  <si>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</si>
  <si>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</si>
  <si>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Instalační krabice pod omítku</t>
  </si>
  <si>
    <t>Díl 4</t>
  </si>
  <si>
    <t>4.1</t>
  </si>
  <si>
    <t>Díl 5</t>
  </si>
  <si>
    <t>5.1</t>
  </si>
  <si>
    <t>5.2</t>
  </si>
  <si>
    <t>Díl 6</t>
  </si>
  <si>
    <t>Svítidla</t>
  </si>
  <si>
    <t>6.1</t>
  </si>
  <si>
    <t>Díl 7</t>
  </si>
  <si>
    <t>Kabely</t>
  </si>
  <si>
    <t>7.1</t>
  </si>
  <si>
    <t>Přidružené náklady</t>
  </si>
  <si>
    <t>Vedlejší náklady</t>
  </si>
  <si>
    <t>Soubor</t>
  </si>
  <si>
    <t>Výchozí revize</t>
  </si>
  <si>
    <t>Ostatní montáž, nastavení, oživení, testy apod.</t>
  </si>
  <si>
    <t>Ostatní drobný materiál pro kompletaci díla (sádra, atd.)</t>
  </si>
  <si>
    <t>Protipožární ucpávky kabelových prostupů požárními úseky (v souladu s požadavky PBŘ)</t>
  </si>
  <si>
    <t>CXKH-R-J 3x1,5</t>
  </si>
  <si>
    <t>CXKH-R-J 3x2,5</t>
  </si>
  <si>
    <t>Zásuvka 230 V, krytí IP20, včetně rámečku a krytu, do instalační krabice, pod omítku</t>
  </si>
  <si>
    <t>Zásuvka 230 V, krytí IP20, s maskou bez rámečku, do vícerámečku, do instalační krabice, pod omítku</t>
  </si>
  <si>
    <t>Zásuvka 230 V, krytí IP20, s maskou bez rámečku, s SPD T3, do vícerámečku, do instalační krabice, pod omítku</t>
  </si>
  <si>
    <t>Osazení a zapojení svítidla typu A dle specifikace projektu a sv. výpočtu</t>
  </si>
  <si>
    <t>Osazení a zapojení svítidla typu B dle specifikace projektu a sv. výpočtu</t>
  </si>
  <si>
    <t>Osazení a zapojení svítidla typu NO dle specifikace projektu a sv. výpočtu</t>
  </si>
  <si>
    <t>Fluorescenční tabulka nalepovací s piktogramem</t>
  </si>
  <si>
    <t>Spínač řazení 1, krytí IP20, do instalační krabice, pod omítku, kompletní vč. klapky a rámečku</t>
  </si>
  <si>
    <t>Instalační vícerámeček pro 2 pozice</t>
  </si>
  <si>
    <t>Instalační vícerámeček pro 4 pozice</t>
  </si>
  <si>
    <t>Díl 3</t>
  </si>
  <si>
    <t>4.2</t>
  </si>
  <si>
    <t>4.3</t>
  </si>
  <si>
    <t>Nový rozváděč +RMS 4.1, vyzbrojený dle projektové dokumentace, vč. průchodek, žlabů,zpracován dílenské a dodavatelské dokumentace</t>
  </si>
  <si>
    <t>2.6</t>
  </si>
  <si>
    <t>3.10</t>
  </si>
  <si>
    <t>Elektroinstační trubka ohebná, vnitní prostředí, bezhalogenová, 320N, průměr 20 mm, vč. příchytek, spokej a ostatního spoj. Materiálu</t>
  </si>
  <si>
    <t>Nosná maska na 1x keystone, konektor 45°, do KU 68, s rámečkem</t>
  </si>
  <si>
    <t>3.11</t>
  </si>
  <si>
    <t>Zařezávací Keystone UTP 5E</t>
  </si>
  <si>
    <t>3.12</t>
  </si>
  <si>
    <t>4.4</t>
  </si>
  <si>
    <t>Demontáž stávajících koncových prvků (zásuvky, vypínače, a jiné) dle rozsahu a zaměření na stavbě</t>
  </si>
  <si>
    <t>Demontáž stávajících svítidel dle rozsahu a zaměření na stavbě</t>
  </si>
  <si>
    <t>Položkový soupis prací a dodávek</t>
  </si>
  <si>
    <t>Stavba:</t>
  </si>
  <si>
    <t>ZŠ a MŠ Brno, Husova 17, objekt Rašínova 3 – oprava havarijního stavu stropů nad 3.NP a elektroinstalace - I. ETAPA</t>
  </si>
  <si>
    <t>Objekt:</t>
  </si>
  <si>
    <t>Projektant:</t>
  </si>
  <si>
    <t>Rozpočet:</t>
  </si>
  <si>
    <t>část B / Centrální schodiště, učebny + kabinety m.č. 205-210</t>
  </si>
  <si>
    <t xml:space="preserve">V&amp;V projekční a inženýrská činnost s.r.o.  </t>
  </si>
  <si>
    <t>4 / Elektoinstalace - silnoproud, slaboproud</t>
  </si>
  <si>
    <t>Ostatní prostupy, drážky atp.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</si>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</sst>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8"/>
      <name val="Arial CE"/>
      <charset val="238"/>
    </font>
    <font>
      <i/>
      <sz val="10"/>
      <color theme="1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color theme="1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1EE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/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6" fillId="5" borderId="0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7" fillId="6" borderId="9" xfId="0" applyFont="1" applyFill="1" applyBorder="1" applyAlignment="1" applyProtection="1">
      <alignment vertical="center"/>
    </xf>
    <xf numFmtId="0" fontId="7" fillId="6" borderId="10" xfId="0" applyFont="1" applyFill="1" applyBorder="1" applyAlignment="1" applyProtection="1">
      <alignment vertical="center"/>
    </xf>
    <xf numFmtId="0" fontId="4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4" borderId="1" xfId="0" applyFill="1" applyBorder="1" applyAlignment="1" applyProtection="1">
      <alignment vertical="center"/>
    </xf>
    <xf numFmtId="49" fontId="0" fillId="4" borderId="1" xfId="0" applyNumberFormat="1" applyFill="1" applyBorder="1" applyAlignment="1" applyProtection="1">
      <alignment vertical="center"/>
    </xf>
    <xf numFmtId="0" fontId="0" fillId="4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 wrapText="1"/>
    </xf>
    <xf numFmtId="4" fontId="0" fillId="4" borderId="1" xfId="0" applyNumberFormat="1" applyFill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shrinkToFit="1"/>
    </xf>
    <xf numFmtId="4" fontId="3" fillId="0" borderId="1" xfId="0" applyNumberFormat="1" applyFont="1" applyBorder="1" applyAlignment="1" applyProtection="1">
      <alignment vertical="center" shrinkToFit="1"/>
    </xf>
    <xf numFmtId="0" fontId="0" fillId="4" borderId="1" xfId="0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 shrinkToFit="1"/>
    </xf>
    <xf numFmtId="4" fontId="0" fillId="4" borderId="1" xfId="0" applyNumberFormat="1" applyFill="1" applyBorder="1" applyAlignment="1" applyProtection="1">
      <alignment vertical="center" shrinkToFit="1"/>
    </xf>
    <xf numFmtId="49" fontId="3" fillId="0" borderId="1" xfId="0" applyNumberFormat="1" applyFont="1" applyBorder="1" applyAlignment="1" applyProtection="1">
      <alignment horizontal="left" vertical="center"/>
    </xf>
    <xf numFmtId="4" fontId="3" fillId="2" borderId="1" xfId="0" applyNumberFormat="1" applyFont="1" applyFill="1" applyBorder="1" applyAlignment="1" applyProtection="1">
      <alignment vertical="center" shrinkToFit="1"/>
      <protection locked="0"/>
    </xf>
    <xf numFmtId="4" fontId="0" fillId="4" borderId="1" xfId="0" applyNumberFormat="1" applyFill="1" applyBorder="1" applyAlignment="1" applyProtection="1">
      <alignment vertical="center"/>
      <protection locked="0"/>
    </xf>
    <xf numFmtId="4" fontId="0" fillId="4" borderId="1" xfId="0" applyNumberFormat="1" applyFill="1" applyBorder="1" applyAlignment="1" applyProtection="1">
      <alignment vertical="center" shrinkToFit="1"/>
      <protection locked="0"/>
    </xf>
    <xf numFmtId="4" fontId="1" fillId="3" borderId="1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3" borderId="12" xfId="0" applyNumberFormat="1" applyFont="1" applyFill="1" applyBorder="1" applyAlignment="1" applyProtection="1">
      <alignment horizontal="center" vertical="center"/>
    </xf>
    <xf numFmtId="49" fontId="8" fillId="6" borderId="9" xfId="0" applyNumberFormat="1" applyFont="1" applyFill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49" fontId="9" fillId="0" borderId="4" xfId="0" applyNumberFormat="1" applyFont="1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49" fontId="9" fillId="0" borderId="2" xfId="0" applyNumberFormat="1" applyFont="1" applyBorder="1" applyAlignment="1" applyProtection="1">
      <alignment vertical="center"/>
    </xf>
    <xf numFmtId="0" fontId="9" fillId="6" borderId="8" xfId="0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5"/>
  <sheetViews>
    <sheetView showGridLines="0" tabSelected="1" view="pageBreakPreview" zoomScaleNormal="145" zoomScaleSheetLayoutView="100" workbookViewId="0">
      <selection activeCell="B12" sqref="B12"/>
    </sheetView>
  </sheetViews>
  <sheetFormatPr defaultRowHeight="15" outlineLevelRow="1" x14ac:dyDescent="0.25"/>
  <cols>
    <col min="1" max="1" width="11.42578125" bestFit="1" customWidth="1"/>
    <col min="2" max="2" width="72.140625" bestFit="1" customWidth="1"/>
    <col min="3" max="3" width="8.85546875" style="1" bestFit="1" customWidth="1"/>
    <col min="4" max="4" width="6.28515625" style="1" customWidth="1"/>
    <col min="5" max="6" width="11" style="1" customWidth="1"/>
    <col min="7" max="9" width="12.85546875" style="1" customWidth="1"/>
    <col min="10" max="10" width="62" style="2" bestFit="1" customWidth="1"/>
  </cols>
  <sheetData>
    <row r="1" spans="1:10" ht="16.5" thickBot="1" x14ac:dyDescent="0.3">
      <c r="A1" s="42" t="s">
        <v>78</v>
      </c>
      <c r="B1" s="42"/>
      <c r="C1" s="42"/>
      <c r="D1" s="42"/>
      <c r="E1" s="42"/>
      <c r="F1" s="42"/>
      <c r="G1" s="42"/>
    </row>
    <row r="2" spans="1:10" ht="21" customHeight="1" x14ac:dyDescent="0.25">
      <c r="A2" s="37" t="s">
        <v>79</v>
      </c>
      <c r="B2" s="38" t="s">
        <v>80</v>
      </c>
      <c r="C2" s="5"/>
      <c r="D2" s="5"/>
      <c r="E2" s="5"/>
      <c r="F2" s="5"/>
      <c r="G2" s="6"/>
    </row>
    <row r="3" spans="1:10" ht="21" customHeight="1" x14ac:dyDescent="0.25">
      <c r="A3" s="39" t="s">
        <v>81</v>
      </c>
      <c r="B3" s="7" t="s">
        <v>84</v>
      </c>
      <c r="C3" s="8"/>
      <c r="D3" s="8"/>
      <c r="E3" s="8"/>
      <c r="F3" s="8"/>
      <c r="G3" s="9"/>
    </row>
    <row r="4" spans="1:10" ht="21" customHeight="1" x14ac:dyDescent="0.25">
      <c r="A4" s="39" t="s">
        <v>82</v>
      </c>
      <c r="B4" s="40" t="s">
        <v>85</v>
      </c>
      <c r="C4" s="8"/>
      <c r="D4" s="8"/>
      <c r="E4" s="8"/>
      <c r="F4" s="8"/>
      <c r="G4" s="9"/>
    </row>
    <row r="5" spans="1:10" ht="21" customHeight="1" thickBot="1" x14ac:dyDescent="0.3">
      <c r="A5" s="41" t="s">
        <v>83</v>
      </c>
      <c r="B5" s="36" t="s">
        <v>86</v>
      </c>
      <c r="C5" s="10"/>
      <c r="D5" s="10"/>
      <c r="E5" s="10"/>
      <c r="F5" s="10"/>
      <c r="G5" s="11"/>
    </row>
    <row r="6" spans="1:10" x14ac:dyDescent="0.25">
      <c r="A6" s="12"/>
      <c r="B6" s="13"/>
      <c r="C6" s="14"/>
      <c r="D6" s="15"/>
      <c r="E6" s="14"/>
      <c r="F6" s="14"/>
      <c r="G6" s="14"/>
      <c r="H6"/>
      <c r="I6"/>
      <c r="J6"/>
    </row>
    <row r="7" spans="1:10" ht="30" x14ac:dyDescent="0.25">
      <c r="A7" s="16" t="s">
        <v>4</v>
      </c>
      <c r="B7" s="17" t="s">
        <v>5</v>
      </c>
      <c r="C7" s="18" t="s">
        <v>0</v>
      </c>
      <c r="D7" s="18" t="s">
        <v>6</v>
      </c>
      <c r="E7" s="19" t="s">
        <v>7</v>
      </c>
      <c r="F7" s="19" t="s">
        <v>8</v>
      </c>
      <c r="G7" s="18" t="s">
        <v>9</v>
      </c>
      <c r="H7"/>
      <c r="I7"/>
      <c r="J7"/>
    </row>
    <row r="8" spans="1:10" x14ac:dyDescent="0.25">
      <c r="A8" s="12"/>
      <c r="B8" s="13"/>
      <c r="C8" s="14"/>
      <c r="D8" s="15"/>
      <c r="E8" s="14"/>
      <c r="F8" s="14"/>
      <c r="G8" s="14"/>
      <c r="H8"/>
      <c r="I8"/>
      <c r="J8"/>
    </row>
    <row r="9" spans="1:10" x14ac:dyDescent="0.25">
      <c r="A9" s="16" t="s">
        <v>10</v>
      </c>
      <c r="B9" s="17" t="s">
        <v>11</v>
      </c>
      <c r="C9" s="18"/>
      <c r="D9" s="18"/>
      <c r="E9" s="20"/>
      <c r="F9" s="20"/>
      <c r="G9" s="20">
        <f>SUM(G10:G10)</f>
        <v>0</v>
      </c>
      <c r="H9"/>
      <c r="I9"/>
      <c r="J9"/>
    </row>
    <row r="10" spans="1:10" ht="24" customHeight="1" x14ac:dyDescent="0.25">
      <c r="A10" s="21" t="s">
        <v>12</v>
      </c>
      <c r="B10" s="22" t="s">
        <v>67</v>
      </c>
      <c r="C10" s="23" t="s">
        <v>2</v>
      </c>
      <c r="D10" s="23">
        <v>1</v>
      </c>
      <c r="E10" s="29">
        <v>0</v>
      </c>
      <c r="F10" s="29">
        <v>0</v>
      </c>
      <c r="G10" s="24">
        <f>D10*(E10+F10)</f>
        <v>0</v>
      </c>
      <c r="H10"/>
      <c r="I10"/>
      <c r="J10"/>
    </row>
    <row r="11" spans="1:10" ht="18.75" customHeight="1" x14ac:dyDescent="0.25">
      <c r="A11" s="16" t="s">
        <v>13</v>
      </c>
      <c r="B11" s="17" t="s">
        <v>14</v>
      </c>
      <c r="C11" s="18"/>
      <c r="D11" s="18"/>
      <c r="E11" s="30"/>
      <c r="F11" s="30"/>
      <c r="G11" s="20">
        <f>SUM(G12:G17)</f>
        <v>0</v>
      </c>
      <c r="H11"/>
      <c r="I11"/>
      <c r="J11"/>
    </row>
    <row r="12" spans="1:10" x14ac:dyDescent="0.25">
      <c r="A12" s="21" t="s">
        <v>15</v>
      </c>
      <c r="B12" s="22" t="s">
        <v>20</v>
      </c>
      <c r="C12" s="23" t="s">
        <v>1</v>
      </c>
      <c r="D12" s="23">
        <v>250</v>
      </c>
      <c r="E12" s="29">
        <v>0</v>
      </c>
      <c r="F12" s="29">
        <v>0</v>
      </c>
      <c r="G12" s="24">
        <f t="shared" ref="G12:G17" si="0">D12*(E12+F12)</f>
        <v>0</v>
      </c>
      <c r="H12"/>
      <c r="I12"/>
      <c r="J12"/>
    </row>
    <row r="13" spans="1:10" ht="24.6" customHeight="1" x14ac:dyDescent="0.25">
      <c r="A13" s="21" t="s">
        <v>16</v>
      </c>
      <c r="B13" s="22" t="s">
        <v>70</v>
      </c>
      <c r="C13" s="23" t="s">
        <v>1</v>
      </c>
      <c r="D13" s="23">
        <v>150</v>
      </c>
      <c r="E13" s="29">
        <v>0</v>
      </c>
      <c r="F13" s="29">
        <v>0</v>
      </c>
      <c r="G13" s="24">
        <f t="shared" si="0"/>
        <v>0</v>
      </c>
      <c r="H13"/>
      <c r="I13"/>
      <c r="J13"/>
    </row>
    <row r="14" spans="1:10" x14ac:dyDescent="0.25">
      <c r="A14" s="21" t="s">
        <v>17</v>
      </c>
      <c r="B14" s="22" t="s">
        <v>21</v>
      </c>
      <c r="C14" s="23" t="s">
        <v>2</v>
      </c>
      <c r="D14" s="23">
        <v>1</v>
      </c>
      <c r="E14" s="29">
        <v>0</v>
      </c>
      <c r="F14" s="29">
        <v>0</v>
      </c>
      <c r="G14" s="24">
        <f t="shared" si="0"/>
        <v>0</v>
      </c>
      <c r="H14"/>
      <c r="I14"/>
      <c r="J14"/>
    </row>
    <row r="15" spans="1:10" x14ac:dyDescent="0.25">
      <c r="A15" s="21" t="s">
        <v>18</v>
      </c>
      <c r="B15" s="22" t="s">
        <v>22</v>
      </c>
      <c r="C15" s="23" t="s">
        <v>3</v>
      </c>
      <c r="D15" s="23">
        <v>190</v>
      </c>
      <c r="E15" s="29">
        <v>0</v>
      </c>
      <c r="F15" s="29">
        <v>0</v>
      </c>
      <c r="G15" s="24">
        <f t="shared" si="0"/>
        <v>0</v>
      </c>
      <c r="H15"/>
      <c r="I15"/>
      <c r="J15"/>
    </row>
    <row r="16" spans="1:10" x14ac:dyDescent="0.25">
      <c r="A16" s="21" t="s">
        <v>19</v>
      </c>
      <c r="B16" s="22" t="s">
        <v>87</v>
      </c>
      <c r="C16" s="23" t="s">
        <v>2</v>
      </c>
      <c r="D16" s="23">
        <v>1</v>
      </c>
      <c r="E16" s="29">
        <v>0</v>
      </c>
      <c r="F16" s="29">
        <v>0</v>
      </c>
      <c r="G16" s="24">
        <f t="shared" si="0"/>
        <v>0</v>
      </c>
      <c r="H16"/>
      <c r="I16"/>
      <c r="J16"/>
    </row>
    <row r="17" spans="1:46" outlineLevel="1" x14ac:dyDescent="0.25">
      <c r="A17" s="21" t="s">
        <v>68</v>
      </c>
      <c r="B17" s="22" t="s">
        <v>51</v>
      </c>
      <c r="C17" s="23" t="s">
        <v>2</v>
      </c>
      <c r="D17" s="23">
        <v>1</v>
      </c>
      <c r="E17" s="29">
        <v>0</v>
      </c>
      <c r="F17" s="29">
        <v>0</v>
      </c>
      <c r="G17" s="24">
        <f t="shared" si="0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 outlineLevel="1" x14ac:dyDescent="0.25">
      <c r="A18" s="16" t="s">
        <v>64</v>
      </c>
      <c r="B18" s="25" t="s">
        <v>23</v>
      </c>
      <c r="C18" s="26"/>
      <c r="D18" s="26"/>
      <c r="E18" s="31"/>
      <c r="F18" s="31"/>
      <c r="G18" s="27">
        <f>SUM(G19:G30)</f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1:46" x14ac:dyDescent="0.25">
      <c r="A19" s="21" t="s">
        <v>24</v>
      </c>
      <c r="B19" s="22" t="s">
        <v>61</v>
      </c>
      <c r="C19" s="23" t="s">
        <v>3</v>
      </c>
      <c r="D19" s="23">
        <v>28</v>
      </c>
      <c r="E19" s="29">
        <v>0</v>
      </c>
      <c r="F19" s="29">
        <v>0</v>
      </c>
      <c r="G19" s="24">
        <f t="shared" ref="G19:G30" si="1">D19*(E19+F19)</f>
        <v>0</v>
      </c>
      <c r="H19"/>
      <c r="I19"/>
      <c r="J19"/>
    </row>
    <row r="20" spans="1:46" ht="15" customHeight="1" x14ac:dyDescent="0.25">
      <c r="A20" s="21" t="s">
        <v>25</v>
      </c>
      <c r="B20" s="22" t="s">
        <v>54</v>
      </c>
      <c r="C20" s="23" t="s">
        <v>3</v>
      </c>
      <c r="D20" s="23">
        <v>6</v>
      </c>
      <c r="E20" s="29">
        <v>0</v>
      </c>
      <c r="F20" s="29">
        <v>0</v>
      </c>
      <c r="G20" s="24">
        <f t="shared" si="1"/>
        <v>0</v>
      </c>
      <c r="H20"/>
      <c r="I20"/>
      <c r="J20"/>
    </row>
    <row r="21" spans="1:46" ht="15" customHeight="1" x14ac:dyDescent="0.25">
      <c r="A21" s="21" t="s">
        <v>26</v>
      </c>
      <c r="B21" s="22" t="s">
        <v>55</v>
      </c>
      <c r="C21" s="23" t="s">
        <v>3</v>
      </c>
      <c r="D21" s="23">
        <v>81</v>
      </c>
      <c r="E21" s="29">
        <v>0</v>
      </c>
      <c r="F21" s="29">
        <v>0</v>
      </c>
      <c r="G21" s="24">
        <f t="shared" si="1"/>
        <v>0</v>
      </c>
      <c r="H21"/>
      <c r="I21"/>
      <c r="J21"/>
    </row>
    <row r="22" spans="1:46" ht="23.25" customHeight="1" x14ac:dyDescent="0.25">
      <c r="A22" s="21" t="s">
        <v>27</v>
      </c>
      <c r="B22" s="22" t="s">
        <v>56</v>
      </c>
      <c r="C22" s="23" t="s">
        <v>3</v>
      </c>
      <c r="D22" s="23">
        <v>6</v>
      </c>
      <c r="E22" s="29">
        <v>0</v>
      </c>
      <c r="F22" s="29">
        <v>0</v>
      </c>
      <c r="G22" s="24">
        <f t="shared" si="1"/>
        <v>0</v>
      </c>
      <c r="H22"/>
      <c r="I22"/>
      <c r="J22"/>
    </row>
    <row r="23" spans="1:46" ht="15" customHeight="1" x14ac:dyDescent="0.25">
      <c r="A23" s="21" t="s">
        <v>28</v>
      </c>
      <c r="B23" s="22" t="s">
        <v>71</v>
      </c>
      <c r="C23" s="23" t="s">
        <v>3</v>
      </c>
      <c r="D23" s="23">
        <v>3</v>
      </c>
      <c r="E23" s="29">
        <v>0</v>
      </c>
      <c r="F23" s="29">
        <v>0</v>
      </c>
      <c r="G23" s="24">
        <f t="shared" si="1"/>
        <v>0</v>
      </c>
      <c r="H23"/>
      <c r="I23"/>
      <c r="J23"/>
    </row>
    <row r="24" spans="1:46" ht="15" customHeight="1" x14ac:dyDescent="0.25">
      <c r="A24" s="21" t="s">
        <v>29</v>
      </c>
      <c r="B24" s="22" t="s">
        <v>73</v>
      </c>
      <c r="C24" s="23" t="s">
        <v>3</v>
      </c>
      <c r="D24" s="23">
        <v>3</v>
      </c>
      <c r="E24" s="29">
        <v>0</v>
      </c>
      <c r="F24" s="29">
        <v>0</v>
      </c>
      <c r="G24" s="24">
        <f t="shared" si="1"/>
        <v>0</v>
      </c>
      <c r="H24"/>
      <c r="I24"/>
      <c r="J24"/>
    </row>
    <row r="25" spans="1:46" x14ac:dyDescent="0.25">
      <c r="A25" s="21" t="s">
        <v>30</v>
      </c>
      <c r="B25" s="22" t="s">
        <v>33</v>
      </c>
      <c r="C25" s="23" t="s">
        <v>3</v>
      </c>
      <c r="D25" s="23">
        <v>190</v>
      </c>
      <c r="E25" s="29">
        <v>0</v>
      </c>
      <c r="F25" s="29">
        <v>0</v>
      </c>
      <c r="G25" s="24">
        <f t="shared" si="1"/>
        <v>0</v>
      </c>
      <c r="H25"/>
      <c r="I25"/>
      <c r="J25"/>
    </row>
    <row r="26" spans="1:46" x14ac:dyDescent="0.25">
      <c r="A26" s="21" t="s">
        <v>31</v>
      </c>
      <c r="B26" s="22" t="s">
        <v>60</v>
      </c>
      <c r="C26" s="23" t="s">
        <v>3</v>
      </c>
      <c r="D26" s="23">
        <v>6</v>
      </c>
      <c r="E26" s="29">
        <v>0</v>
      </c>
      <c r="F26" s="29">
        <v>0</v>
      </c>
      <c r="G26" s="24">
        <f t="shared" si="1"/>
        <v>0</v>
      </c>
      <c r="H26"/>
      <c r="I26"/>
      <c r="J26"/>
    </row>
    <row r="27" spans="1:46" x14ac:dyDescent="0.25">
      <c r="A27" s="21" t="s">
        <v>32</v>
      </c>
      <c r="B27" s="22" t="s">
        <v>62</v>
      </c>
      <c r="C27" s="23" t="s">
        <v>3</v>
      </c>
      <c r="D27" s="23">
        <v>23</v>
      </c>
      <c r="E27" s="29">
        <v>0</v>
      </c>
      <c r="F27" s="29">
        <v>0</v>
      </c>
      <c r="G27" s="24">
        <f t="shared" si="1"/>
        <v>0</v>
      </c>
      <c r="H27"/>
      <c r="I27"/>
      <c r="J27"/>
    </row>
    <row r="28" spans="1:46" x14ac:dyDescent="0.25">
      <c r="A28" s="21" t="s">
        <v>69</v>
      </c>
      <c r="B28" s="22" t="s">
        <v>63</v>
      </c>
      <c r="C28" s="23" t="s">
        <v>3</v>
      </c>
      <c r="D28" s="23">
        <v>17</v>
      </c>
      <c r="E28" s="29">
        <v>0</v>
      </c>
      <c r="F28" s="29">
        <v>0</v>
      </c>
      <c r="G28" s="24">
        <f t="shared" si="1"/>
        <v>0</v>
      </c>
      <c r="H28"/>
      <c r="I28"/>
      <c r="J28"/>
    </row>
    <row r="29" spans="1:46" x14ac:dyDescent="0.25">
      <c r="A29" s="21" t="s">
        <v>72</v>
      </c>
      <c r="B29" s="22" t="s">
        <v>50</v>
      </c>
      <c r="C29" s="23" t="s">
        <v>2</v>
      </c>
      <c r="D29" s="23">
        <v>1</v>
      </c>
      <c r="E29" s="29">
        <v>0</v>
      </c>
      <c r="F29" s="29">
        <v>0</v>
      </c>
      <c r="G29" s="24">
        <f t="shared" si="1"/>
        <v>0</v>
      </c>
      <c r="H29"/>
      <c r="I29"/>
      <c r="J29"/>
    </row>
    <row r="30" spans="1:46" ht="22.5" x14ac:dyDescent="0.25">
      <c r="A30" s="21" t="s">
        <v>74</v>
      </c>
      <c r="B30" s="22" t="s">
        <v>76</v>
      </c>
      <c r="C30" s="23" t="s">
        <v>2</v>
      </c>
      <c r="D30" s="23">
        <v>1</v>
      </c>
      <c r="E30" s="29">
        <v>0</v>
      </c>
      <c r="F30" s="29">
        <v>0</v>
      </c>
      <c r="G30" s="24">
        <f t="shared" si="1"/>
        <v>0</v>
      </c>
      <c r="H30"/>
      <c r="I30"/>
      <c r="J30"/>
    </row>
    <row r="31" spans="1:46" outlineLevel="1" x14ac:dyDescent="0.25">
      <c r="A31" s="16" t="s">
        <v>34</v>
      </c>
      <c r="B31" s="25" t="s">
        <v>40</v>
      </c>
      <c r="C31" s="26"/>
      <c r="D31" s="26"/>
      <c r="E31" s="31"/>
      <c r="F31" s="31"/>
      <c r="G31" s="27">
        <f>SUM(G32:G35)</f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46" x14ac:dyDescent="0.25">
      <c r="A32" s="28" t="s">
        <v>35</v>
      </c>
      <c r="B32" s="22" t="s">
        <v>57</v>
      </c>
      <c r="C32" s="23" t="s">
        <v>3</v>
      </c>
      <c r="D32" s="23">
        <v>48</v>
      </c>
      <c r="E32" s="29">
        <v>0</v>
      </c>
      <c r="F32" s="29">
        <v>0</v>
      </c>
      <c r="G32" s="24">
        <f t="shared" ref="G32:G34" si="2">D32*(E32+F32)</f>
        <v>0</v>
      </c>
      <c r="H32"/>
      <c r="I32"/>
      <c r="J32"/>
    </row>
    <row r="33" spans="1:46" x14ac:dyDescent="0.25">
      <c r="A33" s="28" t="s">
        <v>65</v>
      </c>
      <c r="B33" s="22" t="s">
        <v>58</v>
      </c>
      <c r="C33" s="23" t="s">
        <v>3</v>
      </c>
      <c r="D33" s="23">
        <v>10</v>
      </c>
      <c r="E33" s="29">
        <v>0</v>
      </c>
      <c r="F33" s="29">
        <v>0</v>
      </c>
      <c r="G33" s="24">
        <f t="shared" si="2"/>
        <v>0</v>
      </c>
      <c r="H33"/>
      <c r="I33"/>
      <c r="J33"/>
    </row>
    <row r="34" spans="1:46" x14ac:dyDescent="0.25">
      <c r="A34" s="28" t="s">
        <v>66</v>
      </c>
      <c r="B34" s="22" t="s">
        <v>59</v>
      </c>
      <c r="C34" s="23" t="s">
        <v>3</v>
      </c>
      <c r="D34" s="23">
        <v>3</v>
      </c>
      <c r="E34" s="29">
        <v>0</v>
      </c>
      <c r="F34" s="29">
        <v>0</v>
      </c>
      <c r="G34" s="24">
        <f t="shared" si="2"/>
        <v>0</v>
      </c>
      <c r="H34"/>
      <c r="I34"/>
      <c r="J34"/>
    </row>
    <row r="35" spans="1:46" x14ac:dyDescent="0.25">
      <c r="A35" s="28" t="s">
        <v>75</v>
      </c>
      <c r="B35" s="22" t="s">
        <v>77</v>
      </c>
      <c r="C35" s="23" t="s">
        <v>2</v>
      </c>
      <c r="D35" s="23">
        <v>1</v>
      </c>
      <c r="E35" s="29">
        <v>0</v>
      </c>
      <c r="F35" s="29">
        <v>0</v>
      </c>
      <c r="G35" s="24">
        <f t="shared" ref="G35" si="3">D35*(E35+F35)</f>
        <v>0</v>
      </c>
      <c r="H35"/>
      <c r="I35"/>
      <c r="J35"/>
    </row>
    <row r="36" spans="1:46" outlineLevel="1" x14ac:dyDescent="0.25">
      <c r="A36" s="16" t="s">
        <v>36</v>
      </c>
      <c r="B36" s="25" t="s">
        <v>43</v>
      </c>
      <c r="C36" s="26"/>
      <c r="D36" s="26"/>
      <c r="E36" s="31"/>
      <c r="F36" s="31"/>
      <c r="G36" s="27">
        <f>SUM(G37:G38)</f>
        <v>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 x14ac:dyDescent="0.25">
      <c r="A37" s="28" t="s">
        <v>37</v>
      </c>
      <c r="B37" s="22" t="s">
        <v>52</v>
      </c>
      <c r="C37" s="23" t="s">
        <v>1</v>
      </c>
      <c r="D37" s="23">
        <v>275</v>
      </c>
      <c r="E37" s="29">
        <v>0</v>
      </c>
      <c r="F37" s="29">
        <v>0</v>
      </c>
      <c r="G37" s="24">
        <f t="shared" ref="G37:G38" si="4">D37*(E37+F37)</f>
        <v>0</v>
      </c>
      <c r="H37"/>
      <c r="I37"/>
      <c r="J37"/>
    </row>
    <row r="38" spans="1:46" x14ac:dyDescent="0.25">
      <c r="A38" s="28" t="s">
        <v>38</v>
      </c>
      <c r="B38" s="22" t="s">
        <v>53</v>
      </c>
      <c r="C38" s="23" t="s">
        <v>1</v>
      </c>
      <c r="D38" s="23">
        <v>750</v>
      </c>
      <c r="E38" s="29">
        <v>0</v>
      </c>
      <c r="F38" s="29">
        <v>0</v>
      </c>
      <c r="G38" s="24">
        <f t="shared" si="4"/>
        <v>0</v>
      </c>
      <c r="H38"/>
      <c r="I38"/>
      <c r="J38"/>
    </row>
    <row r="39" spans="1:46" outlineLevel="1" x14ac:dyDescent="0.25">
      <c r="A39" s="16" t="s">
        <v>39</v>
      </c>
      <c r="B39" s="25" t="s">
        <v>45</v>
      </c>
      <c r="C39" s="26"/>
      <c r="D39" s="26"/>
      <c r="E39" s="31"/>
      <c r="F39" s="31"/>
      <c r="G39" s="27">
        <f>SUM(G40:G40)</f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spans="1:46" outlineLevel="1" x14ac:dyDescent="0.25">
      <c r="A40" s="21" t="s">
        <v>41</v>
      </c>
      <c r="B40" s="22" t="s">
        <v>49</v>
      </c>
      <c r="C40" s="23" t="s">
        <v>2</v>
      </c>
      <c r="D40" s="23">
        <v>1</v>
      </c>
      <c r="E40" s="29">
        <v>0</v>
      </c>
      <c r="F40" s="29">
        <v>0</v>
      </c>
      <c r="G40" s="24">
        <f t="shared" ref="G40" si="5">D40*(E40+F40)</f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spans="1:46" x14ac:dyDescent="0.25">
      <c r="A41" s="16" t="s">
        <v>42</v>
      </c>
      <c r="B41" s="25" t="s">
        <v>46</v>
      </c>
      <c r="C41" s="26"/>
      <c r="D41" s="26"/>
      <c r="E41" s="31"/>
      <c r="F41" s="31"/>
      <c r="G41" s="27">
        <f>SUM(G42:G42)</f>
        <v>0</v>
      </c>
      <c r="H41"/>
      <c r="I41"/>
      <c r="J41"/>
    </row>
    <row r="42" spans="1:46" outlineLevel="1" x14ac:dyDescent="0.25">
      <c r="A42" s="21" t="s">
        <v>44</v>
      </c>
      <c r="B42" s="22" t="s">
        <v>48</v>
      </c>
      <c r="C42" s="23" t="s">
        <v>47</v>
      </c>
      <c r="D42" s="23">
        <v>1</v>
      </c>
      <c r="E42" s="29">
        <v>0</v>
      </c>
      <c r="F42" s="29">
        <v>0</v>
      </c>
      <c r="G42" s="24">
        <f t="shared" ref="G42" si="6">D42*(E42+F42)</f>
        <v>0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 ht="15.75" thickBot="1" x14ac:dyDescent="0.3">
      <c r="A43" s="14"/>
      <c r="B43" s="14"/>
      <c r="C43" s="14"/>
      <c r="D43" s="14"/>
      <c r="E43" s="14"/>
      <c r="F43" s="14"/>
      <c r="G43" s="14"/>
      <c r="H43"/>
      <c r="I43"/>
      <c r="J43"/>
    </row>
    <row r="44" spans="1:46" s="3" customFormat="1" ht="18.75" customHeight="1" thickBot="1" x14ac:dyDescent="0.3">
      <c r="A44" s="33"/>
      <c r="B44" s="33" t="s">
        <v>88</v>
      </c>
      <c r="C44" s="34"/>
      <c r="D44" s="34"/>
      <c r="E44" s="34"/>
      <c r="F44" s="35"/>
      <c r="G44" s="32">
        <f>G9+G11+G18+G31+G36+G39+G41</f>
        <v>0</v>
      </c>
      <c r="H44"/>
      <c r="I44"/>
      <c r="J44"/>
    </row>
    <row r="45" spans="1:46" x14ac:dyDescent="0.25">
      <c r="H45"/>
      <c r="I45"/>
      <c r="J45"/>
    </row>
  </sheetData>
  <sheetProtection password="C014" sheet="1" objects="1" scenarios="1" sort="0" autoFilter="0"/>
  <autoFilter ref="A8:G42"/>
  <mergeCells count="1">
    <mergeCell ref="A1:G1"/>
  </mergeCells>
  <phoneticPr fontId="2" type="noConversion"/>
  <pageMargins left="0.61" right="0.41" top="0.74803149606299213" bottom="0.74803149606299213" header="0.31496062992125984" footer="0.31496062992125984"/>
  <pageSetup paperSize="9" scale="69" fitToHeight="0" orientation="portrait" r:id="rId1"/>
  <headerFooter>
    <oddFooter>&amp;L&amp;F&amp;R&amp;P/&amp;N</oddFooter>
  </headerFooter>
  <rowBreaks count="1" manualBreakCount="1">
    <brk id="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část B_Rašínova-ostatni_elektro</vt:lpstr>
      <vt:lpstr>'část B_Rašínova-ostatni_elektro'!Názvy_tisku</vt:lpstr>
      <vt:lpstr>'část B_Rašínova-ostatni_elektro'!Oblast_tisku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Michael</dc:creator>
  <cp:lastModifiedBy>Soňa Mrkvicová</cp:lastModifiedBy>
  <cp:lastPrinted>2025-05-05T14:31:00Z</cp:lastPrinted>
  <dcterms:created xsi:type="dcterms:W3CDTF">2015-06-05T18:19:34Z</dcterms:created>
  <dcterms:modified xsi:type="dcterms:W3CDTF">2025-05-05T15:16:59Z</dcterms:modified>
</cp:coreProperties>
</file>